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Kaufmännischer Bereich\19 RECHTSVORSCHRIFTEN\02 Anticorruzione\Antikorruption\2020-2022\"/>
    </mc:Choice>
  </mc:AlternateContent>
  <bookViews>
    <workbookView xWindow="0" yWindow="0" windowWidth="20490" windowHeight="7755"/>
  </bookViews>
  <sheets>
    <sheet name="Ponderazione e trattamento" sheetId="1" r:id="rId1"/>
  </sheets>
  <definedNames>
    <definedName name="_xlnm.Print_Area" localSheetId="0">'Ponderazione e trattamento'!$A$1:$H$29</definedName>
    <definedName name="_xlnm.Print_Titles" localSheetId="0">'Ponderazione e trattamento'!$1:$3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14" i="1" l="1"/>
  <c r="D13" i="1" l="1"/>
  <c r="D28" i="1"/>
  <c r="D27" i="1"/>
</calcChain>
</file>

<file path=xl/sharedStrings.xml><?xml version="1.0" encoding="utf-8"?>
<sst xmlns="http://schemas.openxmlformats.org/spreadsheetml/2006/main" count="99" uniqueCount="90">
  <si>
    <t>Riduzione della discrezionalità in capo alla Fondazione</t>
  </si>
  <si>
    <t>Livello di rischio</t>
  </si>
  <si>
    <t>Processo</t>
  </si>
  <si>
    <t>VALORI ATTESI</t>
  </si>
  <si>
    <t>TEMPISTICHE PER L'ADEMPIMENTO</t>
  </si>
  <si>
    <t>MISURA</t>
  </si>
  <si>
    <t>LIVELLO DI RISCHIO COMPLESSIVO</t>
  </si>
  <si>
    <t>PROCESSI INTERESSATI</t>
  </si>
  <si>
    <t>Fase</t>
  </si>
  <si>
    <t>1.1 Reclutamento di personale a tempo determinato e indeterminato</t>
  </si>
  <si>
    <t>Progressione carriera</t>
  </si>
  <si>
    <t>Conferimenti di incarichi di collaborazione</t>
  </si>
  <si>
    <t>Contratti pubblici</t>
  </si>
  <si>
    <t>Procedura aperta</t>
  </si>
  <si>
    <t>Cottimo fiduciario</t>
  </si>
  <si>
    <t>Affidamento sotto 40.000 euro</t>
  </si>
  <si>
    <t>Sponsoring</t>
  </si>
  <si>
    <t>3.1 Selezione dell'opera</t>
  </si>
  <si>
    <t>3.2 Stipulazione del contratto</t>
  </si>
  <si>
    <t>3.3 Rendicontazione del contratto</t>
  </si>
  <si>
    <t>4.1 Concessione di spazi</t>
  </si>
  <si>
    <t>4.2 Concessione Museion Passage</t>
  </si>
  <si>
    <t>4. PROVVEDIMENTI AMPLIATIVI DELLA SFERA GIURIDICA DEI DESTINATARI PRIVI</t>
  </si>
  <si>
    <t>Assegnazione di premi</t>
  </si>
  <si>
    <t>6.3  Gestione patrimonio mobiliare</t>
  </si>
  <si>
    <t>Sponsoring Selezione dello Sponsor</t>
  </si>
  <si>
    <t>Stipulazione e gestione del contratto</t>
  </si>
  <si>
    <t>Rendicontentazione del contratto</t>
  </si>
  <si>
    <t xml:space="preserve">Riduzione della discrezionalità </t>
  </si>
  <si>
    <t>Acquisto di libri</t>
  </si>
  <si>
    <t>Riduzione della discrezionalità</t>
  </si>
  <si>
    <t>GESTIONE DELLE ENTRATE, DELLE SPESE E DEL PATRIMONIO</t>
  </si>
  <si>
    <t>Reclutamento del personale</t>
  </si>
  <si>
    <t>6.5. Donazioni</t>
  </si>
  <si>
    <t>6.6 Prestiti a lungo termine</t>
  </si>
  <si>
    <t>6.7 Fornitura di libri e oggetti in commissione per vendita bookshop</t>
  </si>
  <si>
    <t>6.4 Gestione biglietteria</t>
  </si>
  <si>
    <t>Riduzione della discrezionalità , trasparenza ed efficacia nella gestione</t>
  </si>
  <si>
    <t xml:space="preserve">Imparzialità, trasparenza nella gestione dell'assegnazione del premio </t>
  </si>
  <si>
    <t>entro due mesi dalla data di approvazione del programma annuale</t>
  </si>
  <si>
    <t>Riduzione della discrezionalità, trasparenza nella gestione die prestiti</t>
  </si>
  <si>
    <t>La redazione del bilancio preventivo è regolata dallo statuto, dal regolamento interno e dal regolamento per la contabilità e viene approvato dal Collegio die Fondatori previo parere positivo del Collegio die revisori die conti</t>
  </si>
  <si>
    <t>La redazione del bilancio consuntivo è regolata dallo statuto, dal regolamento interno e dal regolamento per la contabilità e viene approvato dal Collegio die Fondatori previo parere positivo del Collegio die revisori die conti</t>
  </si>
  <si>
    <t>6.8 Redazione programma di attività del museo e bilancio preventivo</t>
  </si>
  <si>
    <t>6.9 Redazione bilancio del museo e bilancio consuntivo</t>
  </si>
  <si>
    <t>Rendicontazione delle attività annuali nell'ambito dello scopo della Fondazione definita nello statuto, die termini ivi previsti e della mission</t>
  </si>
  <si>
    <t>Pianificazione delle attività annuali nell'ambito dello scopo della Fondazione definita nello statuto, die termini ivi previsti e della mission</t>
  </si>
  <si>
    <t>STRUTTURA RESPONSABILE PER L'ATTUAZIONE</t>
  </si>
  <si>
    <t>6.1 Partecipazione workshop servizi al pubblico</t>
  </si>
  <si>
    <t>Provvedimenti ampliativi della sfera giuridica die destinatari con effetto economico diretto e immediato per il destinatario</t>
  </si>
  <si>
    <t>Predisposizione: assistenza curatoriale,  Direzione amministrativa, Approvazione Direzione</t>
  </si>
  <si>
    <t>Predisposizione: Direzione, Direzione amministrativa, Approvazione da parte del Collegio dei Fondatori</t>
  </si>
  <si>
    <t>Allegato 3 PONDERAZIONE E TRATTAMENTO DEI RISCHI</t>
  </si>
  <si>
    <t>Elaborazione di regolamenti specifici ad hoc in caso di assegnazione di premi</t>
  </si>
  <si>
    <t xml:space="preserve"> - Predisposizione: Direzione  e Direzione amministraziva  
 - Approvazione : Collegio die fondatori</t>
  </si>
  <si>
    <t>6.2 Prestito di opere d'arte della collezione a terzi</t>
  </si>
  <si>
    <t>Applicazione della segregazione del processo, dei  regolamenti per l'acquisizione di beni, servizi, lavori e per le spese del fondo economale della Fondazione Museion, approvato dal Collegio dei fondatori con delibera n. 13/2017 di data 11.09.2017, in base alla nuova legislatura in materia degli appalti ed alla Delibera della Provincia Autonoma di Bolzano, delle procedure interne e delle lettere di incarico predisposte dalla fondazione</t>
  </si>
  <si>
    <t>Direzione amministrativa, tutti i collaboratori che eseguono acquisti</t>
  </si>
  <si>
    <t>Applicazione del regolamento per l'acquisto di libri per l'ampliamento della biblioteca</t>
  </si>
  <si>
    <t>Responsabile Marketing, Direzione e Direzione amministrativa</t>
  </si>
  <si>
    <t>Responsabile reparto organizzazione collezione/archivio, Direzione, Direzione amministrativa</t>
  </si>
  <si>
    <t>Applicazione del regolamento ingressi</t>
  </si>
  <si>
    <t>Direzione amministrativa, collaboratori Infocenter</t>
  </si>
  <si>
    <t>Direzione amministrativa, responsabile reparto servizi al pubblico</t>
  </si>
  <si>
    <t>Applicazione regolamento workshop e quote di partecipazione e utilizzo die moduli d'iscrizione da parte degli interessati</t>
  </si>
  <si>
    <t>Acquisto di opere d'arte e libri d'artista con un valore superiore ad un importo di euro 1.000 cadauno</t>
  </si>
  <si>
    <t>Direzione, Direzione amministrativa, Responsabile reparto organizzazione collezione ed archivio</t>
  </si>
  <si>
    <t>Attuazione di contratti standard di sponsoring già esistenti,  del regolamento interno approvato dalla Direzione in data 29.08.2017 che disciplina le modalità di selezione e gestione degli sponsor</t>
  </si>
  <si>
    <t>Attuazione del regolamento per il prestito di opere d'arte a terzi</t>
  </si>
  <si>
    <t xml:space="preserve">Attuazione del regolamento per l'inventario di beni mobili e di opere d'arte </t>
  </si>
  <si>
    <t>Responsabile contabilità, Direzione amministrativa, tutti i collaboratori</t>
  </si>
  <si>
    <t>Attuazione del regolamento per il ricevimento di donazioni da parte di terzi</t>
  </si>
  <si>
    <t>Direzione, Direzione amministrativa, Bibliotecaria</t>
  </si>
  <si>
    <t>Direzione, Direzione amministrativa, Responsabile reparto Marketing</t>
  </si>
  <si>
    <t xml:space="preserve">Attuazione del regolamento per l' acquisto di opere d'arte e di libri d'artista </t>
  </si>
  <si>
    <t>Direzione, Direzione amministrativa, Responsabile reparto organizzazione collezione ed archivio, Bibliotecaria</t>
  </si>
  <si>
    <t>Direzione, Direzione amministrativa, collaboratori Infocenter</t>
  </si>
  <si>
    <t>6.10 Sicurezza museo</t>
  </si>
  <si>
    <t>Maggiore imparzialità verso galerie, trasparenza nella gestione degli acquisti</t>
  </si>
  <si>
    <t>delle proposte di donazione</t>
  </si>
  <si>
    <t>Controllo costante del patrimonio della Fondazione (Beni mobili e opere d'arte in proprietà della Fondazione) e die costi connessi della gestione</t>
  </si>
  <si>
    <t>3.4 Acquisto di libri per la biblioteca</t>
  </si>
  <si>
    <t>Predisposizione: Direzione, Direzione amministrativa, Responsabile reparto collezione/archivo, Approvazione da parte del Collegio dei Fondatori</t>
  </si>
  <si>
    <t>Rielaborazione del piano di sicurezza ed emergenza</t>
  </si>
  <si>
    <t>Assicurazione dell'integrità dei beni e delle opere del museo e l'incolumità delle persone presenti al suo interno (Visitatori e dipendenti)</t>
  </si>
  <si>
    <t>Attuazione delle Linee guida shop</t>
  </si>
  <si>
    <t>Applicazione del regolamento affitti e delle procedure interne, audit della concessione degli spazi da parte dell'ODV in base al MOG previsto per marzo 2020.</t>
  </si>
  <si>
    <t>Rielaborazione del regolamento per il reclutamento del personale, la progressione carriera e i conferimenti di incarichi di collaborazione, audit del personale e della sicurezza nel luogo di lavoro da parte dell'ODV in base al MOG previsto per giugno 2020.</t>
  </si>
  <si>
    <t>Riduzione della discrezionalità,  trasparenza nella gestione degli acquisti</t>
  </si>
  <si>
    <t>Applicazione del regolamento condizioni di concessione Museion Passage, audit della concessione degli spazi da parte dell'ODV in base al MOG previsto per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</si>
</sst>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1" xfId="0" applyBorder="1"/>
    <xf numFmtId="0" fontId="0" fillId="0" borderId="0" xfId="0" applyBorder="1"/>
    <xf numFmtId="0" fontId="0" fillId="0" borderId="1" xfId="0" applyFill="1" applyBorder="1"/>
    <xf numFmtId="0" fontId="0" fillId="0" borderId="2" xfId="0" applyBorder="1"/>
    <xf numFmtId="0" fontId="0" fillId="0" borderId="2" xfId="0" applyFill="1" applyBorder="1"/>
    <xf numFmtId="0" fontId="0" fillId="0" borderId="3" xfId="0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/>
    </xf>
    <xf numFmtId="14" fontId="0" fillId="0" borderId="3" xfId="0" applyNumberFormat="1" applyFill="1" applyBorder="1" applyAlignment="1" applyProtection="1">
      <alignment vertical="top" wrapText="1"/>
      <protection locked="0"/>
    </xf>
    <xf numFmtId="2" fontId="2" fillId="0" borderId="3" xfId="0" applyNumberFormat="1" applyFont="1" applyFill="1" applyBorder="1" applyAlignment="1">
      <alignment horizontal="center" vertical="center"/>
    </xf>
    <xf numFmtId="0" fontId="0" fillId="0" borderId="3" xfId="0" applyFill="1" applyBorder="1" applyAlignment="1" applyProtection="1">
      <alignment vertical="top" wrapText="1"/>
      <protection locked="0"/>
    </xf>
    <xf numFmtId="0" fontId="2" fillId="0" borderId="3" xfId="0" applyFont="1" applyFill="1" applyBorder="1" applyAlignment="1">
      <alignment horizontal="left" vertical="center" wrapText="1"/>
    </xf>
    <xf numFmtId="14" fontId="0" fillId="0" borderId="3" xfId="0" applyNumberFormat="1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3" xfId="0" applyFill="1" applyBorder="1" applyAlignment="1"/>
    <xf numFmtId="0" fontId="0" fillId="0" borderId="3" xfId="0" applyFill="1" applyBorder="1" applyAlignment="1">
      <alignment vertical="center"/>
    </xf>
    <xf numFmtId="16" fontId="0" fillId="0" borderId="3" xfId="0" applyNumberFormat="1" applyFill="1" applyBorder="1" applyAlignment="1" applyProtection="1">
      <alignment vertical="top" wrapText="1"/>
      <protection locked="0"/>
    </xf>
    <xf numFmtId="2" fontId="0" fillId="0" borderId="3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14" fontId="3" fillId="0" borderId="3" xfId="0" applyNumberFormat="1" applyFont="1" applyFill="1" applyBorder="1" applyAlignment="1" applyProtection="1">
      <alignment vertical="top" wrapText="1"/>
      <protection locked="0"/>
    </xf>
    <xf numFmtId="0" fontId="3" fillId="0" borderId="3" xfId="0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left" vertical="center" wrapText="1"/>
    </xf>
    <xf numFmtId="0" fontId="3" fillId="0" borderId="2" xfId="0" applyFont="1" applyBorder="1"/>
    <xf numFmtId="0" fontId="3" fillId="0" borderId="1" xfId="0" applyFont="1" applyBorder="1"/>
    <xf numFmtId="0" fontId="3" fillId="0" borderId="3" xfId="0" applyFont="1" applyFill="1" applyBorder="1" applyAlignment="1" applyProtection="1">
      <alignment vertical="top" wrapText="1"/>
      <protection locked="0"/>
    </xf>
    <xf numFmtId="0" fontId="2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14" fontId="0" fillId="0" borderId="3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14" fontId="0" fillId="0" borderId="3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14" fontId="0" fillId="0" borderId="3" xfId="0" applyNumberForma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I29"/>
  <sheetViews>
    <sheetView showGridLines="0" tabSelected="1" view="pageBreakPreview" topLeftCell="D4" zoomScaleNormal="100" zoomScaleSheetLayoutView="100" workbookViewId="0">
      <selection activeCell="E24" sqref="E24:E26"/>
    </sheetView>
  </sheetViews>
  <sheetFormatPr defaultColWidth="9.140625" defaultRowHeight="15" x14ac:dyDescent="0.25"/>
  <cols>
    <col min="1" max="1" width="27.140625" customWidth="1"/>
    <col min="2" max="2" width="23" customWidth="1"/>
    <col min="3" max="3" width="13.42578125" customWidth="1"/>
    <col min="4" max="4" width="14.28515625" customWidth="1"/>
    <col min="5" max="5" width="46.7109375" customWidth="1"/>
    <col min="6" max="6" width="43" style="2" customWidth="1"/>
    <col min="7" max="7" width="25.5703125" customWidth="1"/>
    <col min="8" max="8" width="34.85546875" customWidth="1"/>
    <col min="9" max="9" width="11.7109375" customWidth="1"/>
  </cols>
  <sheetData>
    <row r="1" spans="1:9" s="1" customFormat="1" x14ac:dyDescent="0.25">
      <c r="A1" s="43" t="s">
        <v>52</v>
      </c>
      <c r="B1" s="43"/>
      <c r="C1" s="43"/>
      <c r="D1" s="43"/>
      <c r="E1" s="43"/>
      <c r="F1" s="43"/>
      <c r="G1" s="43"/>
      <c r="H1" s="21"/>
    </row>
    <row r="2" spans="1:9" ht="30" customHeight="1" x14ac:dyDescent="0.25">
      <c r="A2" s="52" t="s">
        <v>7</v>
      </c>
      <c r="B2" s="52"/>
      <c r="C2" s="52"/>
      <c r="D2" s="53" t="s">
        <v>6</v>
      </c>
      <c r="E2" s="54" t="s">
        <v>5</v>
      </c>
      <c r="F2" s="51" t="s">
        <v>47</v>
      </c>
      <c r="G2" s="51" t="s">
        <v>4</v>
      </c>
      <c r="H2" s="54" t="s">
        <v>3</v>
      </c>
    </row>
    <row r="3" spans="1:9" ht="31.5" customHeight="1" x14ac:dyDescent="0.25">
      <c r="A3" s="22" t="s">
        <v>2</v>
      </c>
      <c r="B3" s="22" t="s">
        <v>8</v>
      </c>
      <c r="C3" s="23" t="s">
        <v>1</v>
      </c>
      <c r="D3" s="53"/>
      <c r="E3" s="54"/>
      <c r="F3" s="51"/>
      <c r="G3" s="51"/>
      <c r="H3" s="54"/>
    </row>
    <row r="4" spans="1:9" ht="49.5" customHeight="1" x14ac:dyDescent="0.25">
      <c r="A4" s="49" t="s">
        <v>12</v>
      </c>
      <c r="B4" s="8" t="s">
        <v>13</v>
      </c>
      <c r="C4" s="9">
        <v>8</v>
      </c>
      <c r="D4" s="44">
        <f>AVERAGE(C4:C6)</f>
        <v>8</v>
      </c>
      <c r="E4" s="45" t="s">
        <v>56</v>
      </c>
      <c r="F4" s="46" t="s">
        <v>57</v>
      </c>
      <c r="G4" s="47">
        <v>44196</v>
      </c>
      <c r="H4" s="46" t="s">
        <v>37</v>
      </c>
    </row>
    <row r="5" spans="1:9" ht="45" customHeight="1" x14ac:dyDescent="0.25">
      <c r="A5" s="49"/>
      <c r="B5" s="8" t="s">
        <v>14</v>
      </c>
      <c r="C5" s="9">
        <v>8</v>
      </c>
      <c r="D5" s="44"/>
      <c r="E5" s="45"/>
      <c r="F5" s="46"/>
      <c r="G5" s="47"/>
      <c r="H5" s="46"/>
    </row>
    <row r="6" spans="1:9" ht="101.25" customHeight="1" x14ac:dyDescent="0.25">
      <c r="A6" s="49"/>
      <c r="B6" s="8" t="s">
        <v>15</v>
      </c>
      <c r="C6" s="9">
        <v>8</v>
      </c>
      <c r="D6" s="44"/>
      <c r="E6" s="46"/>
      <c r="F6" s="46"/>
      <c r="G6" s="48"/>
      <c r="H6" s="46"/>
    </row>
    <row r="7" spans="1:9" ht="49.5" customHeight="1" x14ac:dyDescent="0.25">
      <c r="A7" s="49" t="s">
        <v>65</v>
      </c>
      <c r="B7" s="10" t="s">
        <v>17</v>
      </c>
      <c r="C7" s="9">
        <v>6</v>
      </c>
      <c r="D7" s="44">
        <v>6</v>
      </c>
      <c r="E7" s="45" t="s">
        <v>74</v>
      </c>
      <c r="F7" s="46" t="s">
        <v>66</v>
      </c>
      <c r="G7" s="47">
        <v>44196</v>
      </c>
      <c r="H7" s="46" t="s">
        <v>78</v>
      </c>
    </row>
    <row r="8" spans="1:9" ht="33.75" customHeight="1" x14ac:dyDescent="0.25">
      <c r="A8" s="49"/>
      <c r="B8" s="10" t="s">
        <v>18</v>
      </c>
      <c r="C8" s="9">
        <v>6</v>
      </c>
      <c r="D8" s="44"/>
      <c r="E8" s="45"/>
      <c r="F8" s="46"/>
      <c r="G8" s="47"/>
      <c r="H8" s="46"/>
    </row>
    <row r="9" spans="1:9" ht="56.25" customHeight="1" x14ac:dyDescent="0.25">
      <c r="A9" s="49"/>
      <c r="B9" s="10" t="s">
        <v>19</v>
      </c>
      <c r="C9" s="9">
        <v>6</v>
      </c>
      <c r="D9" s="44"/>
      <c r="E9" s="46"/>
      <c r="F9" s="46"/>
      <c r="G9" s="48"/>
      <c r="H9" s="46"/>
    </row>
    <row r="10" spans="1:9" ht="52.5" customHeight="1" x14ac:dyDescent="0.25">
      <c r="A10" s="49" t="s">
        <v>16</v>
      </c>
      <c r="B10" s="12" t="s">
        <v>25</v>
      </c>
      <c r="C10" s="9">
        <v>6</v>
      </c>
      <c r="D10" s="44">
        <v>6</v>
      </c>
      <c r="E10" s="45" t="s">
        <v>67</v>
      </c>
      <c r="F10" s="46" t="s">
        <v>59</v>
      </c>
      <c r="G10" s="47">
        <v>44196</v>
      </c>
      <c r="H10" s="50" t="s">
        <v>28</v>
      </c>
    </row>
    <row r="11" spans="1:9" ht="52.5" customHeight="1" x14ac:dyDescent="0.25">
      <c r="A11" s="49"/>
      <c r="B11" s="12" t="s">
        <v>26</v>
      </c>
      <c r="C11" s="9">
        <v>6</v>
      </c>
      <c r="D11" s="44"/>
      <c r="E11" s="46"/>
      <c r="F11" s="46"/>
      <c r="G11" s="47"/>
      <c r="H11" s="46"/>
    </row>
    <row r="12" spans="1:9" ht="52.5" customHeight="1" x14ac:dyDescent="0.25">
      <c r="A12" s="49"/>
      <c r="B12" s="12" t="s">
        <v>27</v>
      </c>
      <c r="C12" s="9">
        <v>6</v>
      </c>
      <c r="D12" s="44"/>
      <c r="E12" s="46"/>
      <c r="F12" s="46"/>
      <c r="G12" s="48"/>
      <c r="H12" s="46"/>
    </row>
    <row r="13" spans="1:9" s="5" customFormat="1" ht="129.75" customHeight="1" x14ac:dyDescent="0.25">
      <c r="A13" s="49" t="s">
        <v>49</v>
      </c>
      <c r="B13" s="10" t="s">
        <v>23</v>
      </c>
      <c r="C13" s="9">
        <v>6</v>
      </c>
      <c r="D13" s="11">
        <f>C13</f>
        <v>6</v>
      </c>
      <c r="E13" s="13" t="s">
        <v>53</v>
      </c>
      <c r="F13" s="16" t="s">
        <v>50</v>
      </c>
      <c r="G13" s="12" t="s">
        <v>39</v>
      </c>
      <c r="H13" s="15" t="s">
        <v>38</v>
      </c>
      <c r="I13" s="7"/>
    </row>
    <row r="14" spans="1:9" s="33" customFormat="1" ht="59.25" customHeight="1" x14ac:dyDescent="0.25">
      <c r="A14" s="49" t="s">
        <v>31</v>
      </c>
      <c r="B14" s="25" t="s">
        <v>55</v>
      </c>
      <c r="C14" s="26">
        <v>6</v>
      </c>
      <c r="D14" s="37">
        <f>C14</f>
        <v>6</v>
      </c>
      <c r="E14" s="28" t="s">
        <v>68</v>
      </c>
      <c r="F14" s="29" t="s">
        <v>60</v>
      </c>
      <c r="G14" s="30">
        <v>44196</v>
      </c>
      <c r="H14" s="34" t="s">
        <v>30</v>
      </c>
      <c r="I14" s="32"/>
    </row>
    <row r="15" spans="1:9" s="3" customFormat="1" ht="125.25" customHeight="1" x14ac:dyDescent="0.25">
      <c r="A15" s="49"/>
      <c r="B15" s="12" t="s">
        <v>24</v>
      </c>
      <c r="C15" s="9">
        <v>6</v>
      </c>
      <c r="D15" s="37">
        <v>6</v>
      </c>
      <c r="E15" s="35" t="s">
        <v>69</v>
      </c>
      <c r="F15" s="16" t="s">
        <v>70</v>
      </c>
      <c r="G15" s="14">
        <v>44196</v>
      </c>
      <c r="H15" s="12" t="s">
        <v>80</v>
      </c>
      <c r="I15" s="6"/>
    </row>
    <row r="16" spans="1:9" s="4" customFormat="1" ht="126.75" customHeight="1" x14ac:dyDescent="0.25">
      <c r="A16" s="17"/>
      <c r="B16" s="12" t="s">
        <v>33</v>
      </c>
      <c r="C16" s="9">
        <v>6</v>
      </c>
      <c r="D16" s="37">
        <v>6</v>
      </c>
      <c r="E16" s="35" t="s">
        <v>71</v>
      </c>
      <c r="F16" s="16" t="s">
        <v>75</v>
      </c>
      <c r="G16" s="14">
        <v>44196</v>
      </c>
      <c r="H16" s="12" t="s">
        <v>79</v>
      </c>
    </row>
    <row r="17" spans="1:9" s="4" customFormat="1" ht="117.75" customHeight="1" x14ac:dyDescent="0.25">
      <c r="A17" s="17"/>
      <c r="B17" s="12" t="s">
        <v>34</v>
      </c>
      <c r="C17" s="9">
        <v>6</v>
      </c>
      <c r="D17" s="37">
        <v>6</v>
      </c>
      <c r="E17" s="38" t="s">
        <v>71</v>
      </c>
      <c r="F17" s="39" t="s">
        <v>66</v>
      </c>
      <c r="G17" s="40">
        <v>44196</v>
      </c>
      <c r="H17" s="12" t="s">
        <v>40</v>
      </c>
    </row>
    <row r="18" spans="1:9" s="4" customFormat="1" ht="87.75" customHeight="1" x14ac:dyDescent="0.25">
      <c r="A18" s="17"/>
      <c r="B18" s="12" t="s">
        <v>35</v>
      </c>
      <c r="C18" s="9">
        <v>6</v>
      </c>
      <c r="D18" s="37">
        <v>6</v>
      </c>
      <c r="E18" s="13" t="s">
        <v>85</v>
      </c>
      <c r="F18" s="12" t="s">
        <v>76</v>
      </c>
      <c r="G18" s="14">
        <v>44134</v>
      </c>
      <c r="H18" s="12" t="s">
        <v>30</v>
      </c>
    </row>
    <row r="19" spans="1:9" s="4" customFormat="1" ht="118.5" customHeight="1" x14ac:dyDescent="0.25">
      <c r="A19" s="17"/>
      <c r="B19" s="12" t="s">
        <v>43</v>
      </c>
      <c r="C19" s="9">
        <v>6</v>
      </c>
      <c r="D19" s="37">
        <v>6</v>
      </c>
      <c r="E19" s="13" t="s">
        <v>41</v>
      </c>
      <c r="F19" s="12" t="s">
        <v>51</v>
      </c>
      <c r="G19" s="14">
        <v>44135</v>
      </c>
      <c r="H19" s="12" t="s">
        <v>46</v>
      </c>
    </row>
    <row r="20" spans="1:9" s="4" customFormat="1" ht="108" customHeight="1" x14ac:dyDescent="0.25">
      <c r="A20" s="17"/>
      <c r="B20" s="12" t="s">
        <v>44</v>
      </c>
      <c r="C20" s="9">
        <v>6</v>
      </c>
      <c r="D20" s="37">
        <v>6</v>
      </c>
      <c r="E20" s="13" t="s">
        <v>42</v>
      </c>
      <c r="F20" s="12" t="s">
        <v>51</v>
      </c>
      <c r="G20" s="14">
        <v>43951</v>
      </c>
      <c r="H20" s="12" t="s">
        <v>45</v>
      </c>
    </row>
    <row r="21" spans="1:9" s="4" customFormat="1" ht="108" customHeight="1" x14ac:dyDescent="0.25">
      <c r="A21" s="17"/>
      <c r="B21" s="12" t="s">
        <v>77</v>
      </c>
      <c r="C21" s="41">
        <v>6</v>
      </c>
      <c r="D21" s="42">
        <v>6</v>
      </c>
      <c r="E21" s="38" t="s">
        <v>83</v>
      </c>
      <c r="F21" s="12" t="s">
        <v>82</v>
      </c>
      <c r="G21" s="40">
        <v>44196</v>
      </c>
      <c r="H21" s="12" t="s">
        <v>84</v>
      </c>
    </row>
    <row r="22" spans="1:9" s="3" customFormat="1" ht="45.75" customHeight="1" x14ac:dyDescent="0.25">
      <c r="A22" s="17"/>
      <c r="B22" s="12" t="s">
        <v>48</v>
      </c>
      <c r="C22" s="9">
        <v>5</v>
      </c>
      <c r="D22" s="56">
        <v>5</v>
      </c>
      <c r="E22" s="13" t="s">
        <v>64</v>
      </c>
      <c r="F22" s="18" t="s">
        <v>63</v>
      </c>
      <c r="G22" s="14">
        <v>44196</v>
      </c>
      <c r="H22" s="15" t="s">
        <v>0</v>
      </c>
      <c r="I22" s="6"/>
    </row>
    <row r="23" spans="1:9" s="4" customFormat="1" ht="45.75" customHeight="1" x14ac:dyDescent="0.25">
      <c r="A23" s="17"/>
      <c r="B23" s="12" t="s">
        <v>36</v>
      </c>
      <c r="C23" s="9">
        <v>4</v>
      </c>
      <c r="D23" s="57"/>
      <c r="E23" s="13" t="s">
        <v>61</v>
      </c>
      <c r="F23" s="18" t="s">
        <v>62</v>
      </c>
      <c r="G23" s="14">
        <v>44165</v>
      </c>
      <c r="H23" s="15" t="s">
        <v>28</v>
      </c>
    </row>
    <row r="24" spans="1:9" s="2" customFormat="1" ht="83.25" customHeight="1" x14ac:dyDescent="0.25">
      <c r="A24" s="49" t="s">
        <v>32</v>
      </c>
      <c r="B24" s="12" t="s">
        <v>9</v>
      </c>
      <c r="C24" s="36">
        <v>4</v>
      </c>
      <c r="D24" s="44">
        <v>4</v>
      </c>
      <c r="E24" s="45" t="s">
        <v>87</v>
      </c>
      <c r="F24" s="46" t="s">
        <v>54</v>
      </c>
      <c r="G24" s="47">
        <v>44196</v>
      </c>
      <c r="H24" s="50" t="s">
        <v>28</v>
      </c>
    </row>
    <row r="25" spans="1:9" s="2" customFormat="1" ht="48" customHeight="1" x14ac:dyDescent="0.25">
      <c r="A25" s="49"/>
      <c r="B25" s="12" t="s">
        <v>10</v>
      </c>
      <c r="C25" s="36">
        <v>5</v>
      </c>
      <c r="D25" s="55"/>
      <c r="E25" s="46"/>
      <c r="F25" s="46"/>
      <c r="G25" s="48"/>
      <c r="H25" s="46"/>
    </row>
    <row r="26" spans="1:9" s="2" customFormat="1" ht="54" customHeight="1" x14ac:dyDescent="0.25">
      <c r="A26" s="49"/>
      <c r="B26" s="12" t="s">
        <v>11</v>
      </c>
      <c r="C26" s="36">
        <v>4</v>
      </c>
      <c r="D26" s="55"/>
      <c r="E26" s="46"/>
      <c r="F26" s="46"/>
      <c r="G26" s="48"/>
      <c r="H26" s="46"/>
    </row>
    <row r="27" spans="1:9" ht="45.75" customHeight="1" x14ac:dyDescent="0.25">
      <c r="A27" s="19" t="s">
        <v>22</v>
      </c>
      <c r="B27" s="10" t="s">
        <v>20</v>
      </c>
      <c r="C27" s="9">
        <v>4</v>
      </c>
      <c r="D27" s="11">
        <f>AVERAGE(C27)</f>
        <v>4</v>
      </c>
      <c r="E27" s="13" t="s">
        <v>86</v>
      </c>
      <c r="F27" s="20" t="s">
        <v>73</v>
      </c>
      <c r="G27" s="14">
        <v>44196</v>
      </c>
      <c r="H27" s="15" t="s">
        <v>0</v>
      </c>
    </row>
    <row r="28" spans="1:9" ht="102" customHeight="1" x14ac:dyDescent="0.25">
      <c r="A28" s="8"/>
      <c r="B28" s="10" t="s">
        <v>21</v>
      </c>
      <c r="C28" s="9">
        <v>2</v>
      </c>
      <c r="D28" s="11">
        <f>C28</f>
        <v>2</v>
      </c>
      <c r="E28" s="13" t="s">
        <v>89</v>
      </c>
      <c r="F28" s="20" t="s">
        <v>73</v>
      </c>
      <c r="G28" s="14">
        <v>44165</v>
      </c>
      <c r="H28" s="15" t="s">
        <v>0</v>
      </c>
    </row>
    <row r="29" spans="1:9" s="33" customFormat="1" ht="56.25" customHeight="1" x14ac:dyDescent="0.25">
      <c r="A29" s="24" t="s">
        <v>29</v>
      </c>
      <c r="B29" s="25" t="s">
        <v>81</v>
      </c>
      <c r="C29" s="26">
        <v>3</v>
      </c>
      <c r="D29" s="27">
        <v>3</v>
      </c>
      <c r="E29" s="28" t="s">
        <v>58</v>
      </c>
      <c r="F29" s="29" t="s">
        <v>72</v>
      </c>
      <c r="G29" s="30">
        <v>44196</v>
      </c>
      <c r="H29" s="31" t="s">
        <v>88</v>
      </c>
      <c r="I29" s="32"/>
    </row>
  </sheetData>
  <mergeCells count="33">
    <mergeCell ref="A13:A15"/>
    <mergeCell ref="H4:H6"/>
    <mergeCell ref="A24:A26"/>
    <mergeCell ref="A2:C2"/>
    <mergeCell ref="D2:D3"/>
    <mergeCell ref="E2:E3"/>
    <mergeCell ref="F2:F3"/>
    <mergeCell ref="D24:D26"/>
    <mergeCell ref="D22:D23"/>
    <mergeCell ref="E7:E9"/>
    <mergeCell ref="A4:A6"/>
    <mergeCell ref="E4:E6"/>
    <mergeCell ref="D7:D9"/>
    <mergeCell ref="H2:H3"/>
    <mergeCell ref="H24:H26"/>
    <mergeCell ref="H7:H9"/>
    <mergeCell ref="H10:H12"/>
    <mergeCell ref="E24:E26"/>
    <mergeCell ref="F24:F26"/>
    <mergeCell ref="G24:G26"/>
    <mergeCell ref="G2:G3"/>
    <mergeCell ref="A1:G1"/>
    <mergeCell ref="D4:D6"/>
    <mergeCell ref="D10:D12"/>
    <mergeCell ref="E10:E12"/>
    <mergeCell ref="G7:G9"/>
    <mergeCell ref="G4:G6"/>
    <mergeCell ref="G10:G12"/>
    <mergeCell ref="F7:F9"/>
    <mergeCell ref="A10:A12"/>
    <mergeCell ref="F4:F6"/>
    <mergeCell ref="F10:F12"/>
    <mergeCell ref="A7:A9"/>
  </mergeCells>
  <pageMargins left="0.41" right="0.31496062992125984" top="0.36" bottom="0.38" header="0.31496062992125984" footer="0.31496062992125984"/>
  <pageSetup paperSize="9" scale="4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Ponderazione e trattamento</vt:lpstr>
      <vt:lpstr>'Ponderazione e trattamento'!Print_Area</vt:lpstr>
      <vt:lpstr>'Ponderazione e trattamento'!Print_Titles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Oberrauch Margit</dc:creator>
  <cp:lastModifiedBy>Oberrauch Margit</cp:lastModifiedBy>
  <cp:lastPrinted>2018-01-10T07:50:17Z</cp:lastPrinted>
  <dcterms:created xsi:type="dcterms:W3CDTF">2015-12-09T20:41:31Z</dcterms:created>
  <dcterms:modified xsi:type="dcterms:W3CDTF">2020-01-14T09:35:29Z</dcterms:modified>
</cp:coreProperties>
</file>